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66" yWindow="315" windowWidth="15360" windowHeight="8910" activeTab="0"/>
  </bookViews>
  <sheets>
    <sheet name="psurvey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<sst xmlns="http://schemas.openxmlformats.org/spreadsheetml/2006/main" count="96" uniqueCount="71">
  <si>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>Patient Experience Survey 2013</t>
  </si>
  <si>
    <t>Which of the following methods would you prefer to use to book an appointment at the practice? Please tick all that apply</t>
  </si>
  <si>
    <t>In Person</t>
  </si>
  <si>
    <t>By Phone</t>
  </si>
  <si>
    <t>By Fax</t>
  </si>
  <si>
    <t>Online</t>
  </si>
  <si>
    <t>Digital TV</t>
  </si>
  <si>
    <t>No Preference</t>
  </si>
  <si>
    <t xml:space="preserve">In the past six months, have you tried to book ahead for an appointment with a doctor? </t>
  </si>
  <si>
    <t>Yes</t>
  </si>
  <si>
    <t>No</t>
  </si>
  <si>
    <t>Last time you tried, were you able to get an appointment with a doctor more than two days in advance?</t>
  </si>
  <si>
    <t>Can't remember</t>
  </si>
  <si>
    <t>How easy is it to book an appointment with a practice nurse at the practice?</t>
  </si>
  <si>
    <t>Very</t>
  </si>
  <si>
    <t>Fairly</t>
  </si>
  <si>
    <t>Not Very</t>
  </si>
  <si>
    <t>Not at all</t>
  </si>
  <si>
    <t>Don't know</t>
  </si>
  <si>
    <t>When you last visited the practice, how much time did you spend with the doctor?</t>
  </si>
  <si>
    <t>Less than five minutes</t>
  </si>
  <si>
    <t>Between five and ten minutes</t>
  </si>
  <si>
    <t>10 - 19 minutes</t>
  </si>
  <si>
    <t>20 -29 minutes</t>
  </si>
  <si>
    <t>30 - 39 minutes</t>
  </si>
  <si>
    <t>40 minutes or longer</t>
  </si>
  <si>
    <t>Could a phone call from the doctor have saved you having to visit the practice</t>
  </si>
  <si>
    <t>Do you get enough information about the practice and the services we offer?</t>
  </si>
  <si>
    <t>Are you aware of our practice leaflet?</t>
  </si>
  <si>
    <t>Have you read our practice leaflet?</t>
  </si>
  <si>
    <t>How would you rate the information we give you about the practice and the services we offer?</t>
  </si>
  <si>
    <t>Very good</t>
  </si>
  <si>
    <t>Good</t>
  </si>
  <si>
    <t>About average</t>
  </si>
  <si>
    <t>Poor</t>
  </si>
  <si>
    <t>Very poor</t>
  </si>
  <si>
    <t>Do you understand the information that you recieve about the practice?</t>
  </si>
  <si>
    <t>How would you rate the information we give you about other services that we refer you to?</t>
  </si>
  <si>
    <t>Very Good</t>
  </si>
  <si>
    <t>How would you rate the information we give you about community support groups and other local services?</t>
  </si>
  <si>
    <t>How would you most like to receive information about the practice?</t>
  </si>
  <si>
    <t>By post</t>
  </si>
  <si>
    <t>By email</t>
  </si>
  <si>
    <t>By poster and leaflets in the practice</t>
  </si>
  <si>
    <t>By text message</t>
  </si>
  <si>
    <t>No preference</t>
  </si>
  <si>
    <t>Are you male or female?</t>
  </si>
  <si>
    <t>Male</t>
  </si>
  <si>
    <t>Female</t>
  </si>
  <si>
    <t>How old are you?</t>
  </si>
  <si>
    <t>Under 18</t>
  </si>
  <si>
    <t>18 - 24</t>
  </si>
  <si>
    <t>25- 34</t>
  </si>
  <si>
    <t>35- 44</t>
  </si>
  <si>
    <t>45- 54</t>
  </si>
  <si>
    <t>55- 64</t>
  </si>
  <si>
    <t>65- 74</t>
  </si>
  <si>
    <t>75- 84</t>
  </si>
  <si>
    <t>85 and over</t>
  </si>
  <si>
    <t>Prefer not to say</t>
  </si>
  <si>
    <t>What is your ethnic group?</t>
  </si>
  <si>
    <t>White British</t>
  </si>
  <si>
    <t>Black African</t>
  </si>
  <si>
    <t>Black Caribbean</t>
  </si>
  <si>
    <t>Indian</t>
  </si>
  <si>
    <t>Pakistani</t>
  </si>
  <si>
    <t>Bangladeshi</t>
  </si>
  <si>
    <t>Chinese</t>
  </si>
  <si>
    <t>Other Asian</t>
  </si>
  <si>
    <t>I would prefer not to say</t>
  </si>
  <si>
    <t>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</si>
</sst>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63"/>
      <name val="Verdan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3.5"/>
      <color indexed="25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505050"/>
      <name val="Verdana"/>
      <family val="2"/>
    </font>
    <font>
      <sz val="10"/>
      <color rgb="FF505050"/>
      <name val="Calibri"/>
      <family val="2"/>
    </font>
    <font>
      <sz val="10"/>
      <color rgb="FF303030"/>
      <name val="Calibri"/>
      <family val="2"/>
    </font>
    <font>
      <b/>
      <sz val="13.5"/>
      <color rgb="FF974345"/>
      <name val="Calibri"/>
      <family val="2"/>
    </font>
    <font>
      <b/>
      <sz val="10"/>
      <color rgb="FF505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horizontal="left" inden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68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Booking  Preference</a:t>
            </a:r>
          </a:p>
        </c:rich>
      </c:tx>
      <c:layout>
        <c:manualLayout>
          <c:xMode val="factor"/>
          <c:yMode val="factor"/>
          <c:x val="-0.00725"/>
          <c:y val="-0.005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323"/>
          <c:w val="0.459"/>
          <c:h val="0.5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psurvey!$A$5:$A$10</c:f>
              <c:strCache/>
            </c:strRef>
          </c:cat>
          <c:val>
            <c:numRef>
              <c:f>psurvey!$B$5:$B$10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282"/>
          <c:w val="0.356"/>
          <c:h val="0.63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Booking an appointment more than 2 days ahead</a:t>
            </a:r>
          </a:p>
        </c:rich>
      </c:tx>
      <c:layout>
        <c:manualLayout>
          <c:xMode val="factor"/>
          <c:yMode val="factor"/>
          <c:x val="-0.02825"/>
          <c:y val="-0.049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"/>
          <c:y val="0.41125"/>
          <c:w val="0.7985"/>
          <c:h val="0.4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Can't remember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psurvey!$A$17:$A$19</c:f>
              <c:strCache/>
            </c:strRef>
          </c:cat>
          <c:val>
            <c:numRef>
              <c:f>psurvey!$C$17:$C$19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Could a phone call from the doctor have saved an appointment</a:t>
            </a:r>
          </a:p>
        </c:rich>
      </c:tx>
      <c:layout>
        <c:manualLayout>
          <c:xMode val="factor"/>
          <c:yMode val="factor"/>
          <c:x val="0.04675"/>
          <c:y val="-0.04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25"/>
          <c:y val="0.412"/>
          <c:w val="0.7975"/>
          <c:h val="0.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psurvey!$A$38:$A$39</c:f>
              <c:strCache/>
            </c:strRef>
          </c:cat>
          <c:val>
            <c:numRef>
              <c:f>psurvey!$C$38:$C$39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 you aware of our practice leaflet?</a:t>
            </a:r>
          </a:p>
        </c:rich>
      </c:tx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4975"/>
          <c:w val="0.908"/>
          <c:h val="0.5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psurvey!$A$46:$A$47</c:f>
              <c:strCache/>
            </c:strRef>
          </c:cat>
          <c:val>
            <c:numRef>
              <c:f>psurvey!$C$46:$C$47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would you rate the information we give you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307"/>
          <c:w val="0.9475"/>
          <c:h val="0.6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psurvey!$A$54:$A$59</c:f>
              <c:strCache/>
            </c:strRef>
          </c:cat>
          <c:val>
            <c:numRef>
              <c:f>psurvey!$C$54:$C$59</c:f>
              <c:numCache/>
            </c:numRef>
          </c:val>
        </c:ser>
        <c:overlap val="-25"/>
        <c:axId val="50301961"/>
        <c:axId val="50064466"/>
      </c:barChart>
      <c:catAx>
        <c:axId val="503019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</c:scaling>
        <c:axPos val="b"/>
        <c:delete val="1"/>
        <c:majorTickMark val="none"/>
        <c:minorTickMark val="none"/>
        <c:tickLblPos val="nextTo"/>
        <c:crossAx val="50301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would you prefer to recieve information about the practice?</a:t>
            </a:r>
          </a:p>
        </c:rich>
      </c:tx>
      <c:layout>
        <c:manualLayout>
          <c:xMode val="factor"/>
          <c:yMode val="factor"/>
          <c:x val="-0.003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825"/>
          <c:w val="0.95875"/>
          <c:h val="0.6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psurvey!$A$82:$A$86</c:f>
              <c:strCache/>
            </c:strRef>
          </c:cat>
          <c:val>
            <c:numRef>
              <c:f>psurvey!$C$82:$C$86</c:f>
              <c:numCache/>
            </c:numRef>
          </c:val>
        </c:ser>
        <c:overlap val="-25"/>
        <c:axId val="47927011"/>
        <c:axId val="28689916"/>
      </c:barChart>
      <c:catAx>
        <c:axId val="479270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</c:scaling>
        <c:axPos val="b"/>
        <c:delete val="1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 you male or female?</a:t>
            </a:r>
          </a:p>
        </c:rich>
      </c:tx>
      <c:layout>
        <c:manualLayout>
          <c:xMode val="factor"/>
          <c:yMode val="factor"/>
          <c:x val="-0.00325"/>
          <c:y val="-0.009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75"/>
          <c:y val="0.253"/>
          <c:w val="0.80275"/>
          <c:h val="0.64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psurvey!$A$89:$A$90</c:f>
              <c:strCache/>
            </c:strRef>
          </c:cat>
          <c:val>
            <c:numRef>
              <c:f>psurvey!$C$89:$C$90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old are you?</a:t>
            </a:r>
          </a:p>
        </c:rich>
      </c:tx>
      <c:layout>
        <c:manualLayout>
          <c:xMode val="factor"/>
          <c:yMode val="factor"/>
          <c:x val="-0.00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1865"/>
          <c:w val="0.5645"/>
          <c:h val="0.7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psurvey!$A$93:$A$102</c:f>
              <c:strCache/>
            </c:strRef>
          </c:cat>
          <c:val>
            <c:numRef>
              <c:f>psurvey!$C$93:$C$102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75"/>
          <c:y val="0.197"/>
          <c:w val="0.27325"/>
          <c:h val="0.69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chart" Target="/xl/charts/chart7.xml" /><Relationship Id="rId1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6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1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7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1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8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1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11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0</xdr:row>
      <xdr:rowOff>0</xdr:rowOff>
    </xdr:from>
    <xdr:to>
      <xdr:col>2</xdr:col>
      <xdr:colOff>276225</xdr:colOff>
      <xdr:row>1</xdr:row>
      <xdr:rowOff>66675</xdr:rowOff>
    </xdr:to>
    <xdr:pic>
      <xdr:nvPicPr>
        <xdr:cNvPr id="12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66675</xdr:rowOff>
    </xdr:to>
    <xdr:pic>
      <xdr:nvPicPr>
        <xdr:cNvPr id="13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0</xdr:rowOff>
    </xdr:from>
    <xdr:to>
      <xdr:col>0</xdr:col>
      <xdr:colOff>1533525</xdr:colOff>
      <xdr:row>2</xdr:row>
      <xdr:rowOff>66675</xdr:rowOff>
    </xdr:to>
    <xdr:pic>
      <xdr:nvPicPr>
        <xdr:cNvPr id="14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</xdr:row>
      <xdr:rowOff>95250</xdr:rowOff>
    </xdr:from>
    <xdr:to>
      <xdr:col>9</xdr:col>
      <xdr:colOff>47625</xdr:colOff>
      <xdr:row>10</xdr:row>
      <xdr:rowOff>123825</xdr:rowOff>
    </xdr:to>
    <xdr:graphicFrame>
      <xdr:nvGraphicFramePr>
        <xdr:cNvPr id="15" name="Chart 1"/>
        <xdr:cNvGraphicFramePr/>
      </xdr:nvGraphicFramePr>
      <xdr:xfrm>
        <a:off x="4067175" y="257175"/>
        <a:ext cx="274320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342900</xdr:colOff>
      <xdr:row>12</xdr:row>
      <xdr:rowOff>66675</xdr:rowOff>
    </xdr:from>
    <xdr:to>
      <xdr:col>9</xdr:col>
      <xdr:colOff>66675</xdr:colOff>
      <xdr:row>20</xdr:row>
      <xdr:rowOff>285750</xdr:rowOff>
    </xdr:to>
    <xdr:graphicFrame>
      <xdr:nvGraphicFramePr>
        <xdr:cNvPr id="16" name="Chart 2"/>
        <xdr:cNvGraphicFramePr/>
      </xdr:nvGraphicFramePr>
      <xdr:xfrm>
        <a:off x="4057650" y="2562225"/>
        <a:ext cx="2771775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352425</xdr:colOff>
      <xdr:row>26</xdr:row>
      <xdr:rowOff>85725</xdr:rowOff>
    </xdr:from>
    <xdr:to>
      <xdr:col>9</xdr:col>
      <xdr:colOff>28575</xdr:colOff>
      <xdr:row>39</xdr:row>
      <xdr:rowOff>76200</xdr:rowOff>
    </xdr:to>
    <xdr:graphicFrame>
      <xdr:nvGraphicFramePr>
        <xdr:cNvPr id="17" name="Chart 3"/>
        <xdr:cNvGraphicFramePr/>
      </xdr:nvGraphicFramePr>
      <xdr:xfrm>
        <a:off x="4067175" y="5334000"/>
        <a:ext cx="27241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371475</xdr:colOff>
      <xdr:row>40</xdr:row>
      <xdr:rowOff>104775</xdr:rowOff>
    </xdr:from>
    <xdr:to>
      <xdr:col>9</xdr:col>
      <xdr:colOff>47625</xdr:colOff>
      <xdr:row>50</xdr:row>
      <xdr:rowOff>142875</xdr:rowOff>
    </xdr:to>
    <xdr:graphicFrame>
      <xdr:nvGraphicFramePr>
        <xdr:cNvPr id="18" name="Chart 4"/>
        <xdr:cNvGraphicFramePr/>
      </xdr:nvGraphicFramePr>
      <xdr:xfrm>
        <a:off x="4086225" y="7943850"/>
        <a:ext cx="2724150" cy="1819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304800</xdr:colOff>
      <xdr:row>52</xdr:row>
      <xdr:rowOff>57150</xdr:rowOff>
    </xdr:from>
    <xdr:to>
      <xdr:col>9</xdr:col>
      <xdr:colOff>142875</xdr:colOff>
      <xdr:row>62</xdr:row>
      <xdr:rowOff>123825</xdr:rowOff>
    </xdr:to>
    <xdr:graphicFrame>
      <xdr:nvGraphicFramePr>
        <xdr:cNvPr id="19" name="Chart 5"/>
        <xdr:cNvGraphicFramePr/>
      </xdr:nvGraphicFramePr>
      <xdr:xfrm>
        <a:off x="4019550" y="10001250"/>
        <a:ext cx="2886075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323850</xdr:colOff>
      <xdr:row>64</xdr:row>
      <xdr:rowOff>28575</xdr:rowOff>
    </xdr:from>
    <xdr:to>
      <xdr:col>9</xdr:col>
      <xdr:colOff>190500</xdr:colOff>
      <xdr:row>77</xdr:row>
      <xdr:rowOff>133350</xdr:rowOff>
    </xdr:to>
    <xdr:graphicFrame>
      <xdr:nvGraphicFramePr>
        <xdr:cNvPr id="20" name="Chart 6"/>
        <xdr:cNvGraphicFramePr/>
      </xdr:nvGraphicFramePr>
      <xdr:xfrm>
        <a:off x="4038600" y="12401550"/>
        <a:ext cx="29146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323850</xdr:colOff>
      <xdr:row>78</xdr:row>
      <xdr:rowOff>142875</xdr:rowOff>
    </xdr:from>
    <xdr:to>
      <xdr:col>9</xdr:col>
      <xdr:colOff>190500</xdr:colOff>
      <xdr:row>91</xdr:row>
      <xdr:rowOff>104775</xdr:rowOff>
    </xdr:to>
    <xdr:graphicFrame>
      <xdr:nvGraphicFramePr>
        <xdr:cNvPr id="21" name="Chart 7"/>
        <xdr:cNvGraphicFramePr/>
      </xdr:nvGraphicFramePr>
      <xdr:xfrm>
        <a:off x="4038600" y="15268575"/>
        <a:ext cx="2914650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352425</xdr:colOff>
      <xdr:row>92</xdr:row>
      <xdr:rowOff>95250</xdr:rowOff>
    </xdr:from>
    <xdr:to>
      <xdr:col>11</xdr:col>
      <xdr:colOff>66675</xdr:colOff>
      <xdr:row>113</xdr:row>
      <xdr:rowOff>57150</xdr:rowOff>
    </xdr:to>
    <xdr:graphicFrame>
      <xdr:nvGraphicFramePr>
        <xdr:cNvPr id="22" name="Chart 8"/>
        <xdr:cNvGraphicFramePr/>
      </xdr:nvGraphicFramePr>
      <xdr:xfrm>
        <a:off x="4067175" y="17649825"/>
        <a:ext cx="3981450" cy="3362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C115"/>
  <sheetViews>
    <sheetView showGridLines="0" tabSelected="1" zoomScalePageLayoutView="0" workbookViewId="0" topLeftCell="A1">
      <selection activeCell="A115" sqref="A115"/>
    </sheetView>
  </sheetViews>
  <sheetFormatPr defaultColWidth="9.140625" defaultRowHeight="15"/>
  <cols>
    <col min="1" max="1" width="33.140625" style="1" customWidth="1"/>
    <col min="2" max="2" width="4.28125" style="1" customWidth="1"/>
    <col min="3" max="3" width="9.140625" style="7" customWidth="1"/>
    <col min="4" max="16384" width="9.140625" style="1" customWidth="1"/>
  </cols>
  <sheetData>
    <row r="1" ht="12.75"/>
    <row r="2" ht="12.75"/>
    <row r="3" spans="1:2" ht="18" customHeight="1">
      <c r="A3" s="4" t="s">
        <v>0</v>
      </c>
      <c r="B3" s="4"/>
    </row>
    <row r="4" spans="1:3" ht="38.25" customHeight="1">
      <c r="A4" s="5" t="s">
        <v>1</v>
      </c>
      <c r="B4" s="5"/>
      <c r="C4" s="8" t="s">
        <v>70</v>
      </c>
    </row>
    <row r="5" spans="1:3" ht="12.75">
      <c r="A5" s="2" t="s">
        <v>2</v>
      </c>
      <c r="B5" s="2">
        <v>121</v>
      </c>
      <c r="C5" s="9">
        <f>+B5/477*100</f>
        <v>25.366876310272534</v>
      </c>
    </row>
    <row r="6" spans="1:3" ht="12.75">
      <c r="A6" s="2" t="s">
        <v>3</v>
      </c>
      <c r="B6" s="2">
        <v>257</v>
      </c>
      <c r="C6" s="9">
        <f>+B6/477*100</f>
        <v>53.878406708595385</v>
      </c>
    </row>
    <row r="7" spans="1:3" ht="12.75">
      <c r="A7" s="2" t="s">
        <v>4</v>
      </c>
      <c r="B7" s="2">
        <v>0</v>
      </c>
      <c r="C7" s="9">
        <f>+B7/477*100</f>
        <v>0</v>
      </c>
    </row>
    <row r="8" spans="1:3" ht="12.75">
      <c r="A8" s="2" t="s">
        <v>5</v>
      </c>
      <c r="B8" s="2">
        <v>94</v>
      </c>
      <c r="C8" s="9">
        <f>+B8/477*100</f>
        <v>19.70649895178197</v>
      </c>
    </row>
    <row r="9" spans="1:3" ht="12.75">
      <c r="A9" s="2" t="s">
        <v>6</v>
      </c>
      <c r="B9" s="2">
        <v>1</v>
      </c>
      <c r="C9" s="9">
        <f>+B9/477*100</f>
        <v>0.20964360587002098</v>
      </c>
    </row>
    <row r="10" spans="1:3" ht="12.75">
      <c r="A10" s="2" t="s">
        <v>7</v>
      </c>
      <c r="B10" s="2">
        <v>4</v>
      </c>
      <c r="C10" s="9">
        <f>+B10/477*100</f>
        <v>0.8385744234800839</v>
      </c>
    </row>
    <row r="11" spans="1:2" ht="12.75">
      <c r="A11" s="2"/>
      <c r="B11" s="2"/>
    </row>
    <row r="12" spans="1:2" ht="25.5" customHeight="1">
      <c r="A12" s="5" t="s">
        <v>8</v>
      </c>
      <c r="B12" s="5"/>
    </row>
    <row r="13" spans="1:3" ht="12.75">
      <c r="A13" s="2" t="s">
        <v>9</v>
      </c>
      <c r="B13" s="2">
        <v>274</v>
      </c>
      <c r="C13" s="9">
        <f>+B13/337*100</f>
        <v>81.30563798219585</v>
      </c>
    </row>
    <row r="14" spans="1:3" ht="12.75">
      <c r="A14" s="2" t="s">
        <v>10</v>
      </c>
      <c r="B14" s="2">
        <v>63</v>
      </c>
      <c r="C14" s="9">
        <f>+B14/337*100</f>
        <v>18.694362017804153</v>
      </c>
    </row>
    <row r="15" spans="1:2" ht="12.75">
      <c r="A15" s="2"/>
      <c r="B15" s="2"/>
    </row>
    <row r="16" spans="1:2" ht="38.25" customHeight="1">
      <c r="A16" s="5" t="s">
        <v>11</v>
      </c>
      <c r="B16" s="5"/>
    </row>
    <row r="17" spans="1:3" ht="12.75">
      <c r="A17" s="2" t="s">
        <v>9</v>
      </c>
      <c r="B17" s="2">
        <v>162</v>
      </c>
      <c r="C17" s="9">
        <f>+B17/335*100</f>
        <v>48.35820895522388</v>
      </c>
    </row>
    <row r="18" spans="1:3" ht="12.75">
      <c r="A18" s="2" t="s">
        <v>10</v>
      </c>
      <c r="B18" s="2">
        <v>118</v>
      </c>
      <c r="C18" s="9">
        <f>+B18/335*100</f>
        <v>35.223880597014926</v>
      </c>
    </row>
    <row r="19" spans="1:3" ht="12.75">
      <c r="A19" s="2" t="s">
        <v>12</v>
      </c>
      <c r="B19" s="2">
        <v>55</v>
      </c>
      <c r="C19" s="9">
        <f>+B19/335*100</f>
        <v>16.417910447761194</v>
      </c>
    </row>
    <row r="20" spans="1:2" ht="12.75">
      <c r="A20" s="2"/>
      <c r="B20" s="2"/>
    </row>
    <row r="21" spans="1:2" ht="25.5" customHeight="1">
      <c r="A21" s="5" t="s">
        <v>13</v>
      </c>
      <c r="B21" s="5"/>
    </row>
    <row r="22" spans="1:3" ht="12.75">
      <c r="A22" s="2" t="s">
        <v>14</v>
      </c>
      <c r="B22" s="2">
        <v>109</v>
      </c>
      <c r="C22" s="9">
        <f>+B22/338*100</f>
        <v>32.24852071005917</v>
      </c>
    </row>
    <row r="23" spans="1:3" ht="12.75">
      <c r="A23" s="2" t="s">
        <v>15</v>
      </c>
      <c r="B23" s="2">
        <v>149</v>
      </c>
      <c r="C23" s="9">
        <f>+B23/338*100</f>
        <v>44.08284023668639</v>
      </c>
    </row>
    <row r="24" spans="1:3" ht="12.75">
      <c r="A24" s="2" t="s">
        <v>16</v>
      </c>
      <c r="B24" s="2">
        <v>33</v>
      </c>
      <c r="C24" s="9">
        <f>+B24/338*100</f>
        <v>9.763313609467456</v>
      </c>
    </row>
    <row r="25" spans="1:3" ht="12.75">
      <c r="A25" s="2" t="s">
        <v>17</v>
      </c>
      <c r="B25" s="2">
        <v>2</v>
      </c>
      <c r="C25" s="9">
        <f>+B25/338*100</f>
        <v>0.591715976331361</v>
      </c>
    </row>
    <row r="26" spans="1:3" ht="12.75">
      <c r="A26" s="2" t="s">
        <v>18</v>
      </c>
      <c r="B26" s="2">
        <v>45</v>
      </c>
      <c r="C26" s="9">
        <f>+B26/338*100</f>
        <v>13.313609467455622</v>
      </c>
    </row>
    <row r="27" spans="1:2" ht="12.75">
      <c r="A27" s="2"/>
      <c r="B27" s="2"/>
    </row>
    <row r="28" spans="1:2" ht="25.5" customHeight="1">
      <c r="A28" s="5" t="s">
        <v>19</v>
      </c>
      <c r="B28" s="5"/>
    </row>
    <row r="29" spans="1:3" ht="12.75">
      <c r="A29" s="2" t="s">
        <v>20</v>
      </c>
      <c r="B29" s="2">
        <v>43</v>
      </c>
      <c r="C29" s="9">
        <f>+B29/333*100</f>
        <v>12.912912912912914</v>
      </c>
    </row>
    <row r="30" spans="1:3" ht="12.75">
      <c r="A30" s="2" t="s">
        <v>21</v>
      </c>
      <c r="B30" s="2">
        <v>145</v>
      </c>
      <c r="C30" s="9">
        <f aca="true" t="shared" si="0" ref="C30:C35">+B30/333*100</f>
        <v>43.54354354354354</v>
      </c>
    </row>
    <row r="31" spans="1:3" ht="12.75">
      <c r="A31" s="2" t="s">
        <v>22</v>
      </c>
      <c r="B31" s="2">
        <v>98</v>
      </c>
      <c r="C31" s="9">
        <f t="shared" si="0"/>
        <v>29.429429429429426</v>
      </c>
    </row>
    <row r="32" spans="1:3" ht="12.75">
      <c r="A32" s="2" t="s">
        <v>23</v>
      </c>
      <c r="B32" s="2">
        <v>9</v>
      </c>
      <c r="C32" s="9">
        <f t="shared" si="0"/>
        <v>2.7027027027027026</v>
      </c>
    </row>
    <row r="33" spans="1:3" ht="12.75">
      <c r="A33" s="2" t="s">
        <v>24</v>
      </c>
      <c r="B33" s="2">
        <v>3</v>
      </c>
      <c r="C33" s="9">
        <f t="shared" si="0"/>
        <v>0.9009009009009009</v>
      </c>
    </row>
    <row r="34" spans="1:3" ht="12.75">
      <c r="A34" s="2" t="s">
        <v>25</v>
      </c>
      <c r="B34" s="2">
        <v>6</v>
      </c>
      <c r="C34" s="9">
        <f t="shared" si="0"/>
        <v>1.8018018018018018</v>
      </c>
    </row>
    <row r="35" spans="1:3" ht="12.75">
      <c r="A35" s="2" t="s">
        <v>12</v>
      </c>
      <c r="B35" s="2">
        <v>29</v>
      </c>
      <c r="C35" s="9">
        <f t="shared" si="0"/>
        <v>8.708708708708707</v>
      </c>
    </row>
    <row r="36" spans="1:2" ht="12.75">
      <c r="A36" s="2"/>
      <c r="B36" s="2"/>
    </row>
    <row r="37" spans="1:2" ht="25.5" customHeight="1">
      <c r="A37" s="5" t="s">
        <v>26</v>
      </c>
      <c r="B37" s="5"/>
    </row>
    <row r="38" spans="1:3" ht="12.75">
      <c r="A38" s="2" t="s">
        <v>9</v>
      </c>
      <c r="B38" s="2">
        <v>106</v>
      </c>
      <c r="C38" s="9">
        <f>+B38/333*100</f>
        <v>31.83183183183183</v>
      </c>
    </row>
    <row r="39" spans="1:3" ht="12.75">
      <c r="A39" s="2" t="s">
        <v>10</v>
      </c>
      <c r="B39" s="2">
        <v>227</v>
      </c>
      <c r="C39" s="9">
        <f>+B39/333*100</f>
        <v>68.16816816816817</v>
      </c>
    </row>
    <row r="40" spans="1:2" ht="12.75">
      <c r="A40" s="2"/>
      <c r="B40" s="2"/>
    </row>
    <row r="41" spans="1:2" ht="25.5" customHeight="1">
      <c r="A41" s="5" t="s">
        <v>27</v>
      </c>
      <c r="B41" s="5"/>
    </row>
    <row r="42" spans="1:3" ht="12.75">
      <c r="A42" s="2" t="s">
        <v>9</v>
      </c>
      <c r="B42" s="2">
        <v>246</v>
      </c>
      <c r="C42" s="9">
        <f>+B42/333*100</f>
        <v>73.87387387387388</v>
      </c>
    </row>
    <row r="43" spans="1:3" ht="12.75">
      <c r="A43" s="2" t="s">
        <v>10</v>
      </c>
      <c r="B43" s="2">
        <v>87</v>
      </c>
      <c r="C43" s="9">
        <f>+B43/333*100</f>
        <v>26.126126126126124</v>
      </c>
    </row>
    <row r="44" spans="1:2" ht="12.75">
      <c r="A44" s="2"/>
      <c r="B44" s="2"/>
    </row>
    <row r="45" spans="1:2" ht="12.75" customHeight="1">
      <c r="A45" s="5" t="s">
        <v>28</v>
      </c>
      <c r="B45" s="5"/>
    </row>
    <row r="46" spans="1:3" ht="12.75">
      <c r="A46" s="2" t="s">
        <v>9</v>
      </c>
      <c r="B46" s="2">
        <v>132</v>
      </c>
      <c r="C46" s="9">
        <f>+B46/333*100</f>
        <v>39.63963963963964</v>
      </c>
    </row>
    <row r="47" spans="1:3" ht="12.75">
      <c r="A47" s="2" t="s">
        <v>10</v>
      </c>
      <c r="B47" s="2">
        <v>201</v>
      </c>
      <c r="C47" s="9">
        <f>+B47/333*100</f>
        <v>60.36036036036037</v>
      </c>
    </row>
    <row r="48" spans="1:2" ht="12.75">
      <c r="A48" s="2"/>
      <c r="B48" s="2"/>
    </row>
    <row r="49" spans="1:2" ht="12.75" customHeight="1">
      <c r="A49" s="5" t="s">
        <v>29</v>
      </c>
      <c r="B49" s="5"/>
    </row>
    <row r="50" spans="1:3" ht="12.75">
      <c r="A50" s="2" t="s">
        <v>9</v>
      </c>
      <c r="B50" s="2">
        <v>91</v>
      </c>
      <c r="C50" s="9">
        <f>+B50/334*100</f>
        <v>27.245508982035926</v>
      </c>
    </row>
    <row r="51" spans="1:3" ht="12.75">
      <c r="A51" s="2" t="s">
        <v>10</v>
      </c>
      <c r="B51" s="2">
        <v>243</v>
      </c>
      <c r="C51" s="9">
        <f>+B51/334*100</f>
        <v>72.75449101796407</v>
      </c>
    </row>
    <row r="52" spans="1:2" ht="12.75">
      <c r="A52" s="2"/>
      <c r="B52" s="2"/>
    </row>
    <row r="53" spans="1:2" ht="38.25" customHeight="1">
      <c r="A53" s="5" t="s">
        <v>30</v>
      </c>
      <c r="B53" s="5"/>
    </row>
    <row r="54" spans="1:3" ht="12.75">
      <c r="A54" s="2" t="s">
        <v>31</v>
      </c>
      <c r="B54" s="2">
        <v>63</v>
      </c>
      <c r="C54" s="9">
        <f>+B54/334*100</f>
        <v>18.862275449101794</v>
      </c>
    </row>
    <row r="55" spans="1:3" ht="12.75">
      <c r="A55" s="2" t="s">
        <v>32</v>
      </c>
      <c r="B55" s="2">
        <v>114</v>
      </c>
      <c r="C55" s="9">
        <f>+B55/334*100</f>
        <v>34.13173652694611</v>
      </c>
    </row>
    <row r="56" spans="1:3" ht="12.75">
      <c r="A56" s="2" t="s">
        <v>33</v>
      </c>
      <c r="B56" s="2">
        <v>86</v>
      </c>
      <c r="C56" s="9">
        <f>+B56/334*100</f>
        <v>25.748502994011975</v>
      </c>
    </row>
    <row r="57" spans="1:3" ht="12.75">
      <c r="A57" s="2" t="s">
        <v>34</v>
      </c>
      <c r="B57" s="2">
        <v>14</v>
      </c>
      <c r="C57" s="9">
        <f>+B57/334*100</f>
        <v>4.191616766467066</v>
      </c>
    </row>
    <row r="58" spans="1:3" ht="12.75">
      <c r="A58" s="2" t="s">
        <v>35</v>
      </c>
      <c r="B58" s="2">
        <v>4</v>
      </c>
      <c r="C58" s="9">
        <f>+B58/334*100</f>
        <v>1.1976047904191618</v>
      </c>
    </row>
    <row r="59" spans="1:3" ht="12.75">
      <c r="A59" s="2" t="s">
        <v>18</v>
      </c>
      <c r="B59" s="2">
        <v>53</v>
      </c>
      <c r="C59" s="9">
        <f>+B59/334*100</f>
        <v>15.868263473053892</v>
      </c>
    </row>
    <row r="60" spans="1:2" ht="12.75">
      <c r="A60" s="2"/>
      <c r="B60" s="2"/>
    </row>
    <row r="61" spans="1:2" ht="25.5" customHeight="1">
      <c r="A61" s="5" t="s">
        <v>36</v>
      </c>
      <c r="B61" s="5"/>
    </row>
    <row r="62" spans="1:3" ht="12.75">
      <c r="A62" s="2" t="s">
        <v>9</v>
      </c>
      <c r="B62" s="2">
        <v>283</v>
      </c>
      <c r="C62" s="9">
        <f>+B62/329*100</f>
        <v>86.01823708206688</v>
      </c>
    </row>
    <row r="63" spans="1:3" ht="12.75">
      <c r="A63" s="2" t="s">
        <v>10</v>
      </c>
      <c r="B63" s="2">
        <v>46</v>
      </c>
      <c r="C63" s="9">
        <f>+B63/329*100</f>
        <v>13.98176291793313</v>
      </c>
    </row>
    <row r="64" spans="1:2" ht="12.75">
      <c r="A64" s="2"/>
      <c r="B64" s="2"/>
    </row>
    <row r="65" spans="1:2" ht="25.5" customHeight="1">
      <c r="A65" s="5" t="s">
        <v>37</v>
      </c>
      <c r="B65" s="5"/>
    </row>
    <row r="66" spans="1:3" ht="12.75">
      <c r="A66" s="2" t="s">
        <v>38</v>
      </c>
      <c r="B66" s="2">
        <v>48</v>
      </c>
      <c r="C66" s="9">
        <f>+B66/333*100</f>
        <v>14.414414414414415</v>
      </c>
    </row>
    <row r="67" spans="1:3" ht="12.75">
      <c r="A67" s="2" t="s">
        <v>32</v>
      </c>
      <c r="B67" s="2">
        <v>134</v>
      </c>
      <c r="C67" s="9">
        <f>+B67/333*100</f>
        <v>40.24024024024024</v>
      </c>
    </row>
    <row r="68" spans="1:3" ht="12.75">
      <c r="A68" s="2" t="s">
        <v>33</v>
      </c>
      <c r="B68" s="2">
        <v>71</v>
      </c>
      <c r="C68" s="9">
        <f>+B68/333*100</f>
        <v>21.32132132132132</v>
      </c>
    </row>
    <row r="69" spans="1:3" ht="12.75">
      <c r="A69" s="2" t="s">
        <v>34</v>
      </c>
      <c r="B69" s="2">
        <v>12</v>
      </c>
      <c r="C69" s="9">
        <f>+B69/333*100</f>
        <v>3.6036036036036037</v>
      </c>
    </row>
    <row r="70" spans="1:3" ht="12.75">
      <c r="A70" s="2" t="s">
        <v>35</v>
      </c>
      <c r="B70" s="2">
        <v>5</v>
      </c>
      <c r="C70" s="9">
        <f>+B70/333*100</f>
        <v>1.5015015015015014</v>
      </c>
    </row>
    <row r="71" spans="1:3" ht="12.75">
      <c r="A71" s="2" t="s">
        <v>18</v>
      </c>
      <c r="B71" s="2">
        <v>63</v>
      </c>
      <c r="C71" s="9">
        <f>+B71/333*100</f>
        <v>18.91891891891892</v>
      </c>
    </row>
    <row r="72" spans="1:2" ht="12.75">
      <c r="A72" s="2"/>
      <c r="B72" s="2"/>
    </row>
    <row r="73" spans="1:2" ht="38.25" customHeight="1">
      <c r="A73" s="5" t="s">
        <v>39</v>
      </c>
      <c r="B73" s="5"/>
    </row>
    <row r="74" spans="1:3" ht="12.75">
      <c r="A74" s="2" t="s">
        <v>38</v>
      </c>
      <c r="B74" s="2">
        <v>29</v>
      </c>
      <c r="C74" s="10">
        <f>+B74/331*100</f>
        <v>8.761329305135952</v>
      </c>
    </row>
    <row r="75" spans="1:3" ht="12.75">
      <c r="A75" s="2" t="s">
        <v>32</v>
      </c>
      <c r="B75" s="2">
        <v>84</v>
      </c>
      <c r="C75" s="10">
        <f>+B75/331*100</f>
        <v>25.377643504531722</v>
      </c>
    </row>
    <row r="76" spans="1:3" ht="12.75">
      <c r="A76" s="2" t="s">
        <v>33</v>
      </c>
      <c r="B76" s="2">
        <v>52</v>
      </c>
      <c r="C76" s="10">
        <f>+B76/331*100</f>
        <v>15.709969788519636</v>
      </c>
    </row>
    <row r="77" spans="1:3" ht="12.75">
      <c r="A77" s="2" t="s">
        <v>34</v>
      </c>
      <c r="B77" s="2">
        <v>17</v>
      </c>
      <c r="C77" s="10">
        <f>+B77/331*100</f>
        <v>5.13595166163142</v>
      </c>
    </row>
    <row r="78" spans="1:3" ht="12.75">
      <c r="A78" s="2" t="s">
        <v>35</v>
      </c>
      <c r="B78" s="2">
        <v>7</v>
      </c>
      <c r="C78" s="10">
        <f>+B78/331*100</f>
        <v>2.1148036253776437</v>
      </c>
    </row>
    <row r="79" spans="1:3" ht="12.75">
      <c r="A79" s="2" t="s">
        <v>18</v>
      </c>
      <c r="B79" s="2">
        <v>142</v>
      </c>
      <c r="C79" s="10">
        <f>+B79/331*100</f>
        <v>42.90030211480362</v>
      </c>
    </row>
    <row r="80" spans="1:2" ht="12.75">
      <c r="A80" s="2"/>
      <c r="B80" s="2"/>
    </row>
    <row r="81" spans="1:2" ht="25.5" customHeight="1">
      <c r="A81" s="5" t="s">
        <v>40</v>
      </c>
      <c r="B81" s="5"/>
    </row>
    <row r="82" spans="1:3" ht="12.75">
      <c r="A82" s="2" t="s">
        <v>41</v>
      </c>
      <c r="B82" s="2">
        <v>77</v>
      </c>
      <c r="C82" s="9">
        <f>+B82/334*100</f>
        <v>23.053892215568865</v>
      </c>
    </row>
    <row r="83" spans="1:3" ht="12.75">
      <c r="A83" s="2" t="s">
        <v>42</v>
      </c>
      <c r="B83" s="2">
        <v>100</v>
      </c>
      <c r="C83" s="9">
        <f>+B83/334*100</f>
        <v>29.94011976047904</v>
      </c>
    </row>
    <row r="84" spans="1:3" ht="12.75">
      <c r="A84" s="2" t="s">
        <v>43</v>
      </c>
      <c r="B84" s="2">
        <v>39</v>
      </c>
      <c r="C84" s="9">
        <f>+B84/334*100</f>
        <v>11.676646706586826</v>
      </c>
    </row>
    <row r="85" spans="1:3" ht="12.75">
      <c r="A85" s="2" t="s">
        <v>44</v>
      </c>
      <c r="B85" s="2">
        <v>66</v>
      </c>
      <c r="C85" s="9">
        <f>+B85/334*100</f>
        <v>19.760479041916167</v>
      </c>
    </row>
    <row r="86" spans="1:3" ht="12.75">
      <c r="A86" s="2" t="s">
        <v>45</v>
      </c>
      <c r="B86" s="2">
        <v>52</v>
      </c>
      <c r="C86" s="9">
        <f>+B86/334*100</f>
        <v>15.568862275449103</v>
      </c>
    </row>
    <row r="87" spans="1:2" ht="12.75">
      <c r="A87" s="2"/>
      <c r="B87" s="2"/>
    </row>
    <row r="88" spans="1:2" ht="12.75" customHeight="1">
      <c r="A88" s="5" t="s">
        <v>46</v>
      </c>
      <c r="B88" s="5"/>
    </row>
    <row r="89" spans="1:3" ht="12.75">
      <c r="A89" s="2" t="s">
        <v>47</v>
      </c>
      <c r="B89" s="2">
        <v>141</v>
      </c>
      <c r="C89" s="9">
        <f>+B89/335*100</f>
        <v>42.08955223880597</v>
      </c>
    </row>
    <row r="90" spans="1:3" ht="12.75">
      <c r="A90" s="2" t="s">
        <v>48</v>
      </c>
      <c r="B90" s="2">
        <v>194</v>
      </c>
      <c r="C90" s="9">
        <f>+B90/335*100</f>
        <v>57.91044776119403</v>
      </c>
    </row>
    <row r="91" spans="1:2" ht="12.75">
      <c r="A91" s="2"/>
      <c r="B91" s="2"/>
    </row>
    <row r="92" spans="1:2" ht="12.75" customHeight="1">
      <c r="A92" s="5" t="s">
        <v>49</v>
      </c>
      <c r="B92" s="5"/>
    </row>
    <row r="93" spans="1:3" ht="12.75">
      <c r="A93" s="2" t="s">
        <v>50</v>
      </c>
      <c r="B93" s="2">
        <v>5</v>
      </c>
      <c r="C93" s="9">
        <f>+B93/338*100</f>
        <v>1.4792899408284024</v>
      </c>
    </row>
    <row r="94" spans="1:3" ht="12.75">
      <c r="A94" s="2" t="s">
        <v>51</v>
      </c>
      <c r="B94" s="2">
        <v>77</v>
      </c>
      <c r="C94" s="9">
        <f aca="true" t="shared" si="1" ref="C94:C102">+B94/338*100</f>
        <v>22.781065088757398</v>
      </c>
    </row>
    <row r="95" spans="1:3" ht="12.75">
      <c r="A95" s="2" t="s">
        <v>52</v>
      </c>
      <c r="B95" s="2">
        <v>92</v>
      </c>
      <c r="C95" s="9">
        <f t="shared" si="1"/>
        <v>27.218934911242602</v>
      </c>
    </row>
    <row r="96" spans="1:3" ht="12.75">
      <c r="A96" s="2" t="s">
        <v>53</v>
      </c>
      <c r="B96" s="2">
        <v>51</v>
      </c>
      <c r="C96" s="9">
        <f t="shared" si="1"/>
        <v>15.088757396449704</v>
      </c>
    </row>
    <row r="97" spans="1:3" ht="12.75">
      <c r="A97" s="2" t="s">
        <v>54</v>
      </c>
      <c r="B97" s="2">
        <v>37</v>
      </c>
      <c r="C97" s="9">
        <f t="shared" si="1"/>
        <v>10.946745562130179</v>
      </c>
    </row>
    <row r="98" spans="1:3" ht="12.75">
      <c r="A98" s="2" t="s">
        <v>55</v>
      </c>
      <c r="B98" s="2">
        <v>39</v>
      </c>
      <c r="C98" s="9">
        <f t="shared" si="1"/>
        <v>11.538461538461538</v>
      </c>
    </row>
    <row r="99" spans="1:3" ht="12.75">
      <c r="A99" s="2" t="s">
        <v>56</v>
      </c>
      <c r="B99" s="2">
        <v>16</v>
      </c>
      <c r="C99" s="9">
        <f t="shared" si="1"/>
        <v>4.733727810650888</v>
      </c>
    </row>
    <row r="100" spans="1:3" ht="12.75">
      <c r="A100" s="2" t="s">
        <v>57</v>
      </c>
      <c r="B100" s="2">
        <v>9</v>
      </c>
      <c r="C100" s="9">
        <f t="shared" si="1"/>
        <v>2.6627218934911245</v>
      </c>
    </row>
    <row r="101" spans="1:3" ht="12.75">
      <c r="A101" s="2" t="s">
        <v>58</v>
      </c>
      <c r="B101" s="2">
        <v>5</v>
      </c>
      <c r="C101" s="9">
        <f t="shared" si="1"/>
        <v>1.4792899408284024</v>
      </c>
    </row>
    <row r="102" spans="1:3" ht="12.75">
      <c r="A102" s="2" t="s">
        <v>59</v>
      </c>
      <c r="B102" s="2">
        <v>7</v>
      </c>
      <c r="C102" s="9">
        <f t="shared" si="1"/>
        <v>2.0710059171597637</v>
      </c>
    </row>
    <row r="103" spans="1:2" ht="12.75">
      <c r="A103" s="2"/>
      <c r="B103" s="2"/>
    </row>
    <row r="104" spans="1:2" ht="12.75" customHeight="1">
      <c r="A104" s="5" t="s">
        <v>60</v>
      </c>
      <c r="B104" s="5"/>
    </row>
    <row r="105" spans="1:3" ht="12.75">
      <c r="A105" s="2" t="s">
        <v>61</v>
      </c>
      <c r="B105" s="2">
        <v>246</v>
      </c>
      <c r="C105" s="9">
        <f>+B105/338*100</f>
        <v>72.7810650887574</v>
      </c>
    </row>
    <row r="106" spans="1:3" ht="12.75">
      <c r="A106" s="2" t="s">
        <v>62</v>
      </c>
      <c r="B106" s="2">
        <v>10</v>
      </c>
      <c r="C106" s="9">
        <f aca="true" t="shared" si="2" ref="C106:C113">+B106/338*100</f>
        <v>2.9585798816568047</v>
      </c>
    </row>
    <row r="107" spans="1:3" ht="12.75">
      <c r="A107" s="2" t="s">
        <v>63</v>
      </c>
      <c r="B107" s="2">
        <v>6</v>
      </c>
      <c r="C107" s="9">
        <f t="shared" si="2"/>
        <v>1.7751479289940828</v>
      </c>
    </row>
    <row r="108" spans="1:3" ht="12.75">
      <c r="A108" s="2" t="s">
        <v>64</v>
      </c>
      <c r="B108" s="2">
        <v>18</v>
      </c>
      <c r="C108" s="9">
        <f t="shared" si="2"/>
        <v>5.325443786982249</v>
      </c>
    </row>
    <row r="109" spans="1:3" ht="12.75">
      <c r="A109" s="2" t="s">
        <v>65</v>
      </c>
      <c r="B109" s="2">
        <v>6</v>
      </c>
      <c r="C109" s="9">
        <f t="shared" si="2"/>
        <v>1.7751479289940828</v>
      </c>
    </row>
    <row r="110" spans="1:3" ht="12.75">
      <c r="A110" s="2" t="s">
        <v>66</v>
      </c>
      <c r="B110" s="2">
        <v>2</v>
      </c>
      <c r="C110" s="9">
        <f t="shared" si="2"/>
        <v>0.591715976331361</v>
      </c>
    </row>
    <row r="111" spans="1:3" ht="12.75">
      <c r="A111" s="2" t="s">
        <v>67</v>
      </c>
      <c r="B111" s="2">
        <v>2</v>
      </c>
      <c r="C111" s="9">
        <f t="shared" si="2"/>
        <v>0.591715976331361</v>
      </c>
    </row>
    <row r="112" spans="1:3" ht="12.75">
      <c r="A112" s="2" t="s">
        <v>68</v>
      </c>
      <c r="B112" s="2">
        <v>23</v>
      </c>
      <c r="C112" s="9">
        <f t="shared" si="2"/>
        <v>6.804733727810651</v>
      </c>
    </row>
    <row r="113" spans="1:3" ht="12.75">
      <c r="A113" s="2" t="s">
        <v>69</v>
      </c>
      <c r="B113" s="2">
        <v>25</v>
      </c>
      <c r="C113" s="9">
        <f t="shared" si="2"/>
        <v>7.396449704142012</v>
      </c>
    </row>
    <row r="114" spans="1:2" ht="12.75">
      <c r="A114" s="6"/>
      <c r="B114" s="6"/>
    </row>
    <row r="115" ht="12.75">
      <c r="A115" s="3"/>
    </row>
  </sheetData>
  <sheetProtection/>
  <mergeCells count="19">
    <mergeCell ref="A114:B114"/>
    <mergeCell ref="A65:B65"/>
    <mergeCell ref="A73:B73"/>
    <mergeCell ref="A81:B81"/>
    <mergeCell ref="A88:B88"/>
    <mergeCell ref="A92:B92"/>
    <mergeCell ref="A104:B104"/>
    <mergeCell ref="A37:B37"/>
    <mergeCell ref="A41:B41"/>
    <mergeCell ref="A45:B45"/>
    <mergeCell ref="A49:B49"/>
    <mergeCell ref="A53:B53"/>
    <mergeCell ref="A61:B61"/>
    <mergeCell ref="A3:B3"/>
    <mergeCell ref="A4:B4"/>
    <mergeCell ref="A12:B12"/>
    <mergeCell ref="A16:B16"/>
    <mergeCell ref="A21:B21"/>
    <mergeCell ref="A28:B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 Experience Survey 2013 </dc:title>
  <dc:subject/>
  <dc:creator/>
  <cp:keywords/>
  <dc:description/>
  <cp:lastModifiedBy>Len Bates</cp:lastModifiedBy>
  <dcterms:created xsi:type="dcterms:W3CDTF">2013-03-25T13:16:58Z</dcterms:created>
  <dcterms:modified xsi:type="dcterms:W3CDTF">2013-03-26T14:32:12Z</dcterms:modified>
  <cp:category/>
  <cp:version/>
  <cp:contentType/>
  <cp:contentStatus/>
</cp:coreProperties>
</file>